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3980" windowHeight="6345"/>
  </bookViews>
  <sheets>
    <sheet name="Тернейский район" sheetId="1" r:id="rId1"/>
  </sheets>
  <definedNames>
    <definedName name="_xlnm.Print_Titles" localSheetId="0">'Тернейский район'!$A:$A,'Тернейский район'!$5:$7</definedName>
  </definedNames>
  <calcPr calcId="145621"/>
</workbook>
</file>

<file path=xl/calcChain.xml><?xml version="1.0" encoding="utf-8"?>
<calcChain xmlns="http://schemas.openxmlformats.org/spreadsheetml/2006/main">
  <c r="G38" i="1" l="1"/>
  <c r="G43" i="1" s="1"/>
  <c r="G20" i="1"/>
  <c r="G83" i="1"/>
  <c r="G88" i="1" s="1"/>
  <c r="G74" i="1"/>
  <c r="G65" i="1"/>
  <c r="G70" i="1" s="1"/>
  <c r="G56" i="1"/>
  <c r="G61" i="1" s="1"/>
  <c r="G47" i="1"/>
  <c r="G52" i="1" s="1"/>
  <c r="G29" i="1"/>
  <c r="G34" i="1" l="1"/>
  <c r="G25" i="1"/>
  <c r="G79" i="1"/>
  <c r="N18" i="1" l="1"/>
  <c r="M91" i="1" l="1"/>
  <c r="L91" i="1"/>
  <c r="K91" i="1"/>
  <c r="J91" i="1"/>
  <c r="I91" i="1"/>
  <c r="H91" i="1"/>
  <c r="G91" i="1"/>
  <c r="F91" i="1"/>
  <c r="E91" i="1"/>
  <c r="D91" i="1"/>
  <c r="C91" i="1"/>
  <c r="B91" i="1"/>
  <c r="N87" i="1"/>
  <c r="N82" i="1"/>
  <c r="M83" i="1"/>
  <c r="L83" i="1"/>
  <c r="K83" i="1"/>
  <c r="J83" i="1"/>
  <c r="I83" i="1"/>
  <c r="H83" i="1"/>
  <c r="F83" i="1"/>
  <c r="E83" i="1"/>
  <c r="D83" i="1"/>
  <c r="B83" i="1"/>
  <c r="N73" i="1"/>
  <c r="M74" i="1"/>
  <c r="L74" i="1"/>
  <c r="K74" i="1"/>
  <c r="J74" i="1"/>
  <c r="I74" i="1"/>
  <c r="H74" i="1"/>
  <c r="F74" i="1"/>
  <c r="E74" i="1"/>
  <c r="D74" i="1"/>
  <c r="C74" i="1"/>
  <c r="B74" i="1"/>
  <c r="N64" i="1"/>
  <c r="M65" i="1"/>
  <c r="L65" i="1"/>
  <c r="K65" i="1"/>
  <c r="J65" i="1"/>
  <c r="I65" i="1"/>
  <c r="H65" i="1"/>
  <c r="F65" i="1"/>
  <c r="E65" i="1"/>
  <c r="D65" i="1"/>
  <c r="C65" i="1"/>
  <c r="B65" i="1"/>
  <c r="N60" i="1"/>
  <c r="N55" i="1"/>
  <c r="M56" i="1"/>
  <c r="L56" i="1"/>
  <c r="K56" i="1"/>
  <c r="J56" i="1"/>
  <c r="I56" i="1"/>
  <c r="H56" i="1"/>
  <c r="F56" i="1"/>
  <c r="E56" i="1"/>
  <c r="D56" i="1"/>
  <c r="C56" i="1"/>
  <c r="B56" i="1"/>
  <c r="N51" i="1"/>
  <c r="N46" i="1"/>
  <c r="M47" i="1"/>
  <c r="L47" i="1"/>
  <c r="K47" i="1"/>
  <c r="J47" i="1"/>
  <c r="I47" i="1"/>
  <c r="H47" i="1"/>
  <c r="F47" i="1"/>
  <c r="E47" i="1"/>
  <c r="D47" i="1"/>
  <c r="B47" i="1"/>
  <c r="N37" i="1"/>
  <c r="M38" i="1"/>
  <c r="L38" i="1"/>
  <c r="K38" i="1"/>
  <c r="J38" i="1"/>
  <c r="I38" i="1"/>
  <c r="H38" i="1"/>
  <c r="F38" i="1"/>
  <c r="E38" i="1"/>
  <c r="D38" i="1"/>
  <c r="C38" i="1"/>
  <c r="B38" i="1"/>
  <c r="N33" i="1"/>
  <c r="N28" i="1"/>
  <c r="M29" i="1"/>
  <c r="L29" i="1"/>
  <c r="K29" i="1"/>
  <c r="J29" i="1"/>
  <c r="I29" i="1"/>
  <c r="H29" i="1"/>
  <c r="F29" i="1"/>
  <c r="E29" i="1"/>
  <c r="D29" i="1"/>
  <c r="C29" i="1"/>
  <c r="N19" i="1"/>
  <c r="M20" i="1"/>
  <c r="L20" i="1"/>
  <c r="K20" i="1"/>
  <c r="J20" i="1"/>
  <c r="H20" i="1"/>
  <c r="F20" i="1"/>
  <c r="E20" i="1"/>
  <c r="D20" i="1"/>
  <c r="C20" i="1"/>
  <c r="B20" i="1"/>
  <c r="N10" i="1"/>
  <c r="K11" i="1"/>
  <c r="J11" i="1"/>
  <c r="I11" i="1"/>
  <c r="F11" i="1"/>
  <c r="C11" i="1"/>
  <c r="B11" i="1"/>
  <c r="B70" i="1" l="1"/>
  <c r="J70" i="1"/>
  <c r="L43" i="1"/>
  <c r="B88" i="1"/>
  <c r="J88" i="1"/>
  <c r="B96" i="1"/>
  <c r="J96" i="1"/>
  <c r="K88" i="1"/>
  <c r="I79" i="1"/>
  <c r="G93" i="1"/>
  <c r="C94" i="1"/>
  <c r="K94" i="1"/>
  <c r="G95" i="1"/>
  <c r="K96" i="1"/>
  <c r="I61" i="1"/>
  <c r="E52" i="1"/>
  <c r="D90" i="1"/>
  <c r="L90" i="1"/>
  <c r="I88" i="1"/>
  <c r="F52" i="1"/>
  <c r="J34" i="1"/>
  <c r="F43" i="1"/>
  <c r="E43" i="1"/>
  <c r="B61" i="1"/>
  <c r="G90" i="1"/>
  <c r="J25" i="1"/>
  <c r="N27" i="1"/>
  <c r="C34" i="1"/>
  <c r="E88" i="1"/>
  <c r="H25" i="1"/>
  <c r="M43" i="1"/>
  <c r="J61" i="1"/>
  <c r="D79" i="1"/>
  <c r="L79" i="1"/>
  <c r="E61" i="1"/>
  <c r="K70" i="1"/>
  <c r="F25" i="1"/>
  <c r="L34" i="1"/>
  <c r="D11" i="1"/>
  <c r="D16" i="1" s="1"/>
  <c r="F16" i="1"/>
  <c r="B25" i="1"/>
  <c r="L94" i="1"/>
  <c r="D96" i="1"/>
  <c r="L96" i="1"/>
  <c r="E70" i="1"/>
  <c r="M79" i="1"/>
  <c r="M88" i="1"/>
  <c r="E94" i="1"/>
  <c r="E96" i="1"/>
  <c r="B52" i="1"/>
  <c r="F70" i="1"/>
  <c r="F79" i="1"/>
  <c r="H93" i="1"/>
  <c r="D94" i="1"/>
  <c r="N31" i="1"/>
  <c r="I43" i="1"/>
  <c r="M70" i="1"/>
  <c r="E79" i="1"/>
  <c r="L11" i="1"/>
  <c r="L16" i="1" s="1"/>
  <c r="I93" i="1"/>
  <c r="M94" i="1"/>
  <c r="I95" i="1"/>
  <c r="M96" i="1"/>
  <c r="J52" i="1"/>
  <c r="I34" i="1"/>
  <c r="N45" i="1"/>
  <c r="K52" i="1"/>
  <c r="M61" i="1"/>
  <c r="N59" i="1"/>
  <c r="H70" i="1"/>
  <c r="H79" i="1"/>
  <c r="E93" i="1"/>
  <c r="M93" i="1"/>
  <c r="I94" i="1"/>
  <c r="E95" i="1"/>
  <c r="M95" i="1"/>
  <c r="I96" i="1"/>
  <c r="E25" i="1"/>
  <c r="M25" i="1"/>
  <c r="N23" i="1"/>
  <c r="N75" i="1"/>
  <c r="N77" i="1"/>
  <c r="G11" i="1"/>
  <c r="G16" i="1" s="1"/>
  <c r="D34" i="1"/>
  <c r="N39" i="1"/>
  <c r="N50" i="1"/>
  <c r="F34" i="1"/>
  <c r="N86" i="1"/>
  <c r="D43" i="1"/>
  <c r="N81" i="1"/>
  <c r="J95" i="1"/>
  <c r="K34" i="1"/>
  <c r="D52" i="1"/>
  <c r="L52" i="1"/>
  <c r="D88" i="1"/>
  <c r="L88" i="1"/>
  <c r="F88" i="1"/>
  <c r="N85" i="1"/>
  <c r="F94" i="1"/>
  <c r="B95" i="1"/>
  <c r="F96" i="1"/>
  <c r="C93" i="1"/>
  <c r="K93" i="1"/>
  <c r="G94" i="1"/>
  <c r="C95" i="1"/>
  <c r="K95" i="1"/>
  <c r="G96" i="1"/>
  <c r="N21" i="1"/>
  <c r="N24" i="1"/>
  <c r="H52" i="1"/>
  <c r="I70" i="1"/>
  <c r="N68" i="1"/>
  <c r="N72" i="1"/>
  <c r="N76" i="1"/>
  <c r="F90" i="1"/>
  <c r="N91" i="1"/>
  <c r="D93" i="1"/>
  <c r="L93" i="1"/>
  <c r="H94" i="1"/>
  <c r="H96" i="1"/>
  <c r="K90" i="1"/>
  <c r="N22" i="1"/>
  <c r="E34" i="1"/>
  <c r="M34" i="1"/>
  <c r="C43" i="1"/>
  <c r="K43" i="1"/>
  <c r="N42" i="1"/>
  <c r="M52" i="1"/>
  <c r="D61" i="1"/>
  <c r="L61" i="1"/>
  <c r="N58" i="1"/>
  <c r="C79" i="1"/>
  <c r="K79" i="1"/>
  <c r="N78" i="1"/>
  <c r="H88" i="1"/>
  <c r="K25" i="1"/>
  <c r="N30" i="1"/>
  <c r="J43" i="1"/>
  <c r="K61" i="1"/>
  <c r="H61" i="1"/>
  <c r="N63" i="1"/>
  <c r="N66" i="1"/>
  <c r="N69" i="1"/>
  <c r="J79" i="1"/>
  <c r="H90" i="1"/>
  <c r="F92" i="1"/>
  <c r="B94" i="1"/>
  <c r="J94" i="1"/>
  <c r="F95" i="1"/>
  <c r="B29" i="1"/>
  <c r="B34" i="1" s="1"/>
  <c r="C47" i="1"/>
  <c r="D70" i="1"/>
  <c r="L70" i="1"/>
  <c r="N67" i="1"/>
  <c r="C83" i="1"/>
  <c r="C88" i="1" s="1"/>
  <c r="N48" i="1"/>
  <c r="F93" i="1"/>
  <c r="D25" i="1"/>
  <c r="L25" i="1"/>
  <c r="N36" i="1"/>
  <c r="N40" i="1"/>
  <c r="C61" i="1"/>
  <c r="N56" i="1"/>
  <c r="N74" i="1"/>
  <c r="N49" i="1"/>
  <c r="J16" i="1"/>
  <c r="J92" i="1"/>
  <c r="N65" i="1"/>
  <c r="N15" i="1"/>
  <c r="C96" i="1"/>
  <c r="N32" i="1"/>
  <c r="B16" i="1"/>
  <c r="H95" i="1"/>
  <c r="C16" i="1"/>
  <c r="K16" i="1"/>
  <c r="K92" i="1"/>
  <c r="H34" i="1"/>
  <c r="N54" i="1"/>
  <c r="F61" i="1"/>
  <c r="N57" i="1"/>
  <c r="N12" i="1"/>
  <c r="B93" i="1"/>
  <c r="J93" i="1"/>
  <c r="C25" i="1"/>
  <c r="N41" i="1"/>
  <c r="I20" i="1"/>
  <c r="I25" i="1" s="1"/>
  <c r="I90" i="1"/>
  <c r="N38" i="1"/>
  <c r="I52" i="1"/>
  <c r="E11" i="1"/>
  <c r="E90" i="1"/>
  <c r="M11" i="1"/>
  <c r="M90" i="1"/>
  <c r="D95" i="1"/>
  <c r="L95" i="1"/>
  <c r="H43" i="1"/>
  <c r="N84" i="1"/>
  <c r="N9" i="1"/>
  <c r="H11" i="1"/>
  <c r="N13" i="1"/>
  <c r="C70" i="1"/>
  <c r="B90" i="1"/>
  <c r="J90" i="1"/>
  <c r="I16" i="1"/>
  <c r="B43" i="1"/>
  <c r="B79" i="1"/>
  <c r="C90" i="1"/>
  <c r="N14" i="1"/>
  <c r="G92" i="1" l="1"/>
  <c r="F97" i="1"/>
  <c r="D92" i="1"/>
  <c r="C92" i="1"/>
  <c r="B92" i="1"/>
  <c r="N83" i="1"/>
  <c r="N29" i="1"/>
  <c r="L92" i="1"/>
  <c r="L97" i="1"/>
  <c r="N70" i="1"/>
  <c r="N20" i="1"/>
  <c r="N34" i="1"/>
  <c r="N88" i="1"/>
  <c r="D97" i="1"/>
  <c r="N11" i="1"/>
  <c r="N47" i="1"/>
  <c r="K97" i="1"/>
  <c r="N96" i="1"/>
  <c r="N79" i="1"/>
  <c r="C52" i="1"/>
  <c r="N52" i="1" s="1"/>
  <c r="N61" i="1"/>
  <c r="J97" i="1"/>
  <c r="N25" i="1"/>
  <c r="B97" i="1"/>
  <c r="N95" i="1"/>
  <c r="I92" i="1"/>
  <c r="N93" i="1"/>
  <c r="G97" i="1"/>
  <c r="N94" i="1"/>
  <c r="H16" i="1"/>
  <c r="H97" i="1" s="1"/>
  <c r="H92" i="1"/>
  <c r="M16" i="1"/>
  <c r="M97" i="1" s="1"/>
  <c r="M92" i="1"/>
  <c r="N43" i="1"/>
  <c r="N90" i="1"/>
  <c r="I97" i="1"/>
  <c r="E16" i="1"/>
  <c r="E97" i="1" s="1"/>
  <c r="E92" i="1"/>
  <c r="N92" i="1" l="1"/>
  <c r="C97" i="1"/>
  <c r="N16" i="1"/>
  <c r="N97" i="1" s="1"/>
</calcChain>
</file>

<file path=xl/sharedStrings.xml><?xml version="1.0" encoding="utf-8"?>
<sst xmlns="http://schemas.openxmlformats.org/spreadsheetml/2006/main" count="118" uniqueCount="44">
  <si>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</si>
  <si>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</si>
  <si>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</si>
  <si>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</si>
  <si>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</si>
  <si>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</si>
  <si>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</si>
  <si>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</si>
  <si>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</si>
  <si>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</si>
  <si>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</si>
  <si>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</si>
  <si>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</si>
  <si>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Натуральные, кВт*ч</t>
  </si>
  <si>
    <t>Натуральные</t>
  </si>
  <si>
    <t>Агзу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</si>
  <si>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</si>
  <si>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</si>
  <si>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</si>
  <si>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</si>
  <si>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</si>
  <si>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</si>
  <si>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</si>
  <si>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</si>
  <si>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</si>
  <si>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</si>
  <si>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</si>
  <si>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</si>
  <si>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</si>
  <si>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</si>
  <si>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</si>
  <si>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</si>
  <si>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</si>
  <si>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</si>
  <si>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</si>
  <si>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</si>
  <si>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</si>
  <si>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</si>
  <si>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</si>
  <si>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</si>
  <si>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</si>
  <si>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ИТОГО год</t>
  </si>
  <si>
    <t>Итого Тернейский МО</t>
  </si>
  <si>
    <t>Фактический отпуск электрической энергии потребителям Тернейского района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</si>
</sst>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4" fontId="4" fillId="0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/>
    <xf numFmtId="0" fontId="8" fillId="0" borderId="5" xfId="0" applyFont="1" applyFill="1" applyBorder="1"/>
    <xf numFmtId="4" fontId="8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10" fillId="0" borderId="6" xfId="0" applyNumberFormat="1" applyFont="1" applyFill="1" applyBorder="1" applyAlignment="1">
      <alignment vertical="top"/>
    </xf>
    <xf numFmtId="4" fontId="7" fillId="0" borderId="4" xfId="0" applyNumberFormat="1" applyFont="1" applyFill="1" applyBorder="1"/>
    <xf numFmtId="0" fontId="8" fillId="0" borderId="4" xfId="0" applyFont="1" applyFill="1" applyBorder="1" applyAlignment="1">
      <alignment horizontal="left" vertical="center"/>
    </xf>
    <xf numFmtId="0" fontId="11" fillId="0" borderId="6" xfId="0" applyFont="1" applyFill="1" applyBorder="1"/>
    <xf numFmtId="4" fontId="7" fillId="0" borderId="0" xfId="0" applyNumberFormat="1" applyFont="1" applyFill="1" applyBorder="1"/>
    <xf numFmtId="4" fontId="7" fillId="0" borderId="7" xfId="0" applyNumberFormat="1" applyFont="1" applyFill="1" applyBorder="1"/>
    <xf numFmtId="4" fontId="10" fillId="0" borderId="8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N100"/>
  <sheetViews>
    <sheetView tabSelected="1" zoomScaleNormal="100" workbookViewId="0">
      <pane xSplit="1" ySplit="7" topLeftCell="B8" activePane="bottomRight" state="frozen"/>
      <selection activeCell="C42" sqref="C42"/>
      <selection pane="topRight" activeCell="C42" sqref="C42"/>
      <selection pane="bottomLeft" activeCell="C42" sqref="C42"/>
      <selection pane="bottomRight" activeCell="L89" sqref="L89"/>
    </sheetView>
  </sheetViews>
  <sheetFormatPr defaultColWidth="9.140625" defaultRowHeight="11.25"/>
  <cols>
    <col min="1" max="1" width="17.85546875" style="2" customWidth="1"/>
    <col min="2" max="2" width="11.28515625" style="2" customWidth="1"/>
    <col min="3" max="3" width="12.28515625" style="2" customWidth="1"/>
    <col min="4" max="4" width="11.7109375" style="2" customWidth="1"/>
    <col min="5" max="5" width="12.140625" style="2" customWidth="1"/>
    <col min="6" max="6" width="11.28515625" style="2" customWidth="1"/>
    <col min="7" max="7" width="11.42578125" style="2" customWidth="1"/>
    <col min="8" max="9" width="11.5703125" style="2" customWidth="1"/>
    <col min="10" max="10" width="11.28515625" style="2" customWidth="1"/>
    <col min="11" max="11" width="11.5703125" style="2" customWidth="1"/>
    <col min="12" max="12" width="11.42578125" style="2" customWidth="1"/>
    <col min="13" max="13" width="13" style="2" customWidth="1"/>
    <col min="14" max="14" width="11.85546875" style="2" customWidth="1"/>
    <col min="15" max="16384" width="9.140625" style="2"/>
  </cols>
  <sheetData>
    <row r="2" spans="1:14" ht="15.75" customHeight="1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</row>
    <row r="3" spans="1:14">
      <c r="N3" s="3"/>
    </row>
    <row r="5" spans="1:14" s="5" customFormat="1" ht="30.75" customHeight="1">
      <c r="A5" s="25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41</v>
      </c>
    </row>
    <row r="6" spans="1:14" ht="22.5">
      <c r="A6" s="26"/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6" t="s">
        <v>13</v>
      </c>
      <c r="K6" s="6" t="s">
        <v>14</v>
      </c>
      <c r="L6" s="6" t="s">
        <v>14</v>
      </c>
      <c r="M6" s="6" t="s">
        <v>14</v>
      </c>
      <c r="N6" s="6" t="s">
        <v>14</v>
      </c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idden="1">
      <c r="A8" s="8" t="s">
        <v>15</v>
      </c>
      <c r="B8" s="9"/>
      <c r="C8" s="9"/>
      <c r="D8" s="9"/>
      <c r="E8" s="9"/>
      <c r="F8" s="10"/>
      <c r="G8" s="10"/>
      <c r="H8" s="10"/>
      <c r="I8" s="10"/>
      <c r="J8" s="10"/>
    </row>
    <row r="9" spans="1:14" hidden="1">
      <c r="A9" s="11" t="s">
        <v>16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f t="shared" ref="N9:N16" si="0">B9+C9+D9+E9+F9+G9+H9+I9+J9+K9+L9+M9</f>
        <v>0</v>
      </c>
    </row>
    <row r="10" spans="1:14" hidden="1">
      <c r="A10" s="11" t="s">
        <v>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0</v>
      </c>
    </row>
    <row r="11" spans="1:14" s="5" customFormat="1" hidden="1">
      <c r="A11" s="13" t="s">
        <v>18</v>
      </c>
      <c r="B11" s="14">
        <f t="shared" ref="B11" si="1">B9+B10</f>
        <v>0</v>
      </c>
      <c r="C11" s="14">
        <f>C9+C10</f>
        <v>0</v>
      </c>
      <c r="D11" s="14">
        <f>D9+D10</f>
        <v>0</v>
      </c>
      <c r="E11" s="14">
        <f>E9+E10</f>
        <v>0</v>
      </c>
      <c r="F11" s="14">
        <f>F9+F10</f>
        <v>0</v>
      </c>
      <c r="G11" s="14">
        <f>G9+G10</f>
        <v>0</v>
      </c>
      <c r="H11" s="14">
        <f t="shared" ref="H11" si="2">H9+H10</f>
        <v>0</v>
      </c>
      <c r="I11" s="14">
        <f>I9+I10</f>
        <v>0</v>
      </c>
      <c r="J11" s="14">
        <f>J9+J10</f>
        <v>0</v>
      </c>
      <c r="K11" s="14">
        <f>K9+K10</f>
        <v>0</v>
      </c>
      <c r="L11" s="14">
        <f t="shared" ref="L11:M11" si="3">L9+L10</f>
        <v>0</v>
      </c>
      <c r="M11" s="14">
        <f t="shared" si="3"/>
        <v>0</v>
      </c>
      <c r="N11" s="14">
        <f t="shared" si="0"/>
        <v>0</v>
      </c>
    </row>
    <row r="12" spans="1:14" hidden="1">
      <c r="A12" s="15" t="s">
        <v>19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2">
        <f t="shared" si="0"/>
        <v>0</v>
      </c>
    </row>
    <row r="13" spans="1:14" hidden="1">
      <c r="A13" s="15" t="s">
        <v>20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2">
        <f t="shared" si="0"/>
        <v>0</v>
      </c>
    </row>
    <row r="14" spans="1:14" hidden="1">
      <c r="A14" s="15" t="s">
        <v>21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2">
        <f t="shared" si="0"/>
        <v>0</v>
      </c>
    </row>
    <row r="15" spans="1:14" hidden="1">
      <c r="A15" s="15" t="s">
        <v>22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2">
        <f t="shared" si="0"/>
        <v>0</v>
      </c>
    </row>
    <row r="16" spans="1:14" hidden="1">
      <c r="A16" s="17" t="s">
        <v>23</v>
      </c>
      <c r="B16" s="18">
        <f t="shared" ref="B16:C16" si="4">B11+B12+B13+B14+B15</f>
        <v>0</v>
      </c>
      <c r="C16" s="18">
        <f t="shared" si="4"/>
        <v>0</v>
      </c>
      <c r="D16" s="18">
        <f>D11+D12+D13+D14+D15</f>
        <v>0</v>
      </c>
      <c r="E16" s="18">
        <f>E11+E12+E13+E14+E15</f>
        <v>0</v>
      </c>
      <c r="F16" s="18">
        <f>F11+F12+F13+F14+F15</f>
        <v>0</v>
      </c>
      <c r="G16" s="18">
        <f>G11+G12+G13+G14+G15</f>
        <v>0</v>
      </c>
      <c r="H16" s="18">
        <f t="shared" ref="H16" si="5">H11+H12+H13+H14+H15</f>
        <v>0</v>
      </c>
      <c r="I16" s="18">
        <f>I11+I12+I13+I14+I15</f>
        <v>0</v>
      </c>
      <c r="J16" s="18">
        <f>J11+J12+J13+J14+J15</f>
        <v>0</v>
      </c>
      <c r="K16" s="18">
        <f>K11+K12+K13+K14+K15</f>
        <v>0</v>
      </c>
      <c r="L16" s="18">
        <f t="shared" ref="L16:M16" si="6">L11+L12+L13+L14+L15</f>
        <v>0</v>
      </c>
      <c r="M16" s="18">
        <f t="shared" si="6"/>
        <v>0</v>
      </c>
      <c r="N16" s="18">
        <f t="shared" si="0"/>
        <v>0</v>
      </c>
    </row>
    <row r="17" spans="1:14">
      <c r="A17" s="8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8"/>
    </row>
    <row r="18" spans="1:14">
      <c r="A18" s="11" t="s">
        <v>16</v>
      </c>
      <c r="B18" s="12">
        <v>142976.29999999999</v>
      </c>
      <c r="C18" s="12">
        <v>135467.64000000001</v>
      </c>
      <c r="D18" s="12">
        <v>112583.92</v>
      </c>
      <c r="E18" s="12">
        <v>120359.2</v>
      </c>
      <c r="F18" s="12">
        <v>109639.58</v>
      </c>
      <c r="G18" s="12">
        <v>108247.41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f>B18+C18+D18+E18+F18+G18+H18+I18+J18+K18+L18+M18</f>
        <v>729274.05</v>
      </c>
    </row>
    <row r="19" spans="1:14">
      <c r="A19" s="11" t="s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>
        <f t="shared" ref="N19:N25" si="7">B19+C19+D19+E19+F19+G19+H19+I19+J19+K19+L19+M19</f>
        <v>0</v>
      </c>
    </row>
    <row r="20" spans="1:14">
      <c r="A20" s="13" t="s">
        <v>18</v>
      </c>
      <c r="B20" s="14">
        <f t="shared" ref="B20" si="8">B18+B19</f>
        <v>142976.29999999999</v>
      </c>
      <c r="C20" s="14">
        <f>C18+C19</f>
        <v>135467.64000000001</v>
      </c>
      <c r="D20" s="14">
        <f>D18+D19</f>
        <v>112583.92</v>
      </c>
      <c r="E20" s="14">
        <f>E18+E19</f>
        <v>120359.2</v>
      </c>
      <c r="F20" s="14">
        <f>F18+F19</f>
        <v>109639.58</v>
      </c>
      <c r="G20" s="14">
        <f>G18+G19</f>
        <v>108247.41</v>
      </c>
      <c r="H20" s="14">
        <f t="shared" ref="H20" si="9">H18+H19</f>
        <v>0</v>
      </c>
      <c r="I20" s="14">
        <f>I18+I19</f>
        <v>0</v>
      </c>
      <c r="J20" s="14">
        <f>J18+J19</f>
        <v>0</v>
      </c>
      <c r="K20" s="14">
        <f>K18+K19</f>
        <v>0</v>
      </c>
      <c r="L20" s="14">
        <f t="shared" ref="L20:M20" si="10">L18+L19</f>
        <v>0</v>
      </c>
      <c r="M20" s="14">
        <f t="shared" si="10"/>
        <v>0</v>
      </c>
      <c r="N20" s="14">
        <f t="shared" si="7"/>
        <v>729274.05</v>
      </c>
    </row>
    <row r="21" spans="1:14">
      <c r="A21" s="15" t="s">
        <v>19</v>
      </c>
      <c r="B21" s="16">
        <v>10369</v>
      </c>
      <c r="C21" s="16">
        <v>10764</v>
      </c>
      <c r="D21" s="16">
        <v>11040</v>
      </c>
      <c r="E21" s="12">
        <v>11112</v>
      </c>
      <c r="F21" s="12">
        <v>9669</v>
      </c>
      <c r="G21" s="12">
        <v>10129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2">
        <f t="shared" si="7"/>
        <v>63083</v>
      </c>
    </row>
    <row r="22" spans="1:14">
      <c r="A22" s="15" t="s">
        <v>20</v>
      </c>
      <c r="B22" s="16">
        <v>4593</v>
      </c>
      <c r="C22" s="16">
        <v>4812</v>
      </c>
      <c r="D22" s="16">
        <v>4143</v>
      </c>
      <c r="E22" s="12">
        <v>3512</v>
      </c>
      <c r="F22" s="12">
        <v>2721</v>
      </c>
      <c r="G22" s="12">
        <v>1509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2">
        <f t="shared" si="7"/>
        <v>21290</v>
      </c>
    </row>
    <row r="23" spans="1:14">
      <c r="A23" s="15" t="s">
        <v>21</v>
      </c>
      <c r="B23" s="16">
        <v>4028</v>
      </c>
      <c r="C23" s="16">
        <v>4723</v>
      </c>
      <c r="D23" s="16">
        <v>3510</v>
      </c>
      <c r="E23" s="12">
        <v>3577</v>
      </c>
      <c r="F23" s="12">
        <v>2887</v>
      </c>
      <c r="G23" s="12">
        <v>2139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2">
        <f t="shared" si="7"/>
        <v>20864</v>
      </c>
    </row>
    <row r="24" spans="1:14">
      <c r="A24" s="15" t="s">
        <v>22</v>
      </c>
      <c r="B24" s="16">
        <v>0</v>
      </c>
      <c r="C24" s="16">
        <v>0</v>
      </c>
      <c r="D24" s="16">
        <v>0</v>
      </c>
      <c r="E24" s="12">
        <v>0</v>
      </c>
      <c r="F24" s="12">
        <v>0</v>
      </c>
      <c r="G24" s="12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2">
        <f t="shared" si="7"/>
        <v>0</v>
      </c>
    </row>
    <row r="25" spans="1:14">
      <c r="A25" s="17" t="s">
        <v>25</v>
      </c>
      <c r="B25" s="18">
        <f t="shared" ref="B25" si="11">B20+B21+B22+B23+B24</f>
        <v>161966.29999999999</v>
      </c>
      <c r="C25" s="18">
        <f t="shared" ref="C25:K25" si="12">C20+C21+C22+C23+C24</f>
        <v>155766.64000000001</v>
      </c>
      <c r="D25" s="18">
        <f t="shared" si="12"/>
        <v>131276.91999999998</v>
      </c>
      <c r="E25" s="18">
        <f t="shared" si="12"/>
        <v>138560.20000000001</v>
      </c>
      <c r="F25" s="18">
        <f t="shared" si="12"/>
        <v>124916.58</v>
      </c>
      <c r="G25" s="18">
        <f t="shared" ref="G25" si="13">G20+G21+G22+G23+G24</f>
        <v>122024.41</v>
      </c>
      <c r="H25" s="18">
        <f t="shared" si="12"/>
        <v>0</v>
      </c>
      <c r="I25" s="18">
        <f t="shared" si="12"/>
        <v>0</v>
      </c>
      <c r="J25" s="18">
        <f t="shared" si="12"/>
        <v>0</v>
      </c>
      <c r="K25" s="18">
        <f t="shared" si="12"/>
        <v>0</v>
      </c>
      <c r="L25" s="18">
        <f t="shared" ref="L25:M25" si="14">L20+L21+L22+L23+L24</f>
        <v>0</v>
      </c>
      <c r="M25" s="18">
        <f t="shared" si="14"/>
        <v>0</v>
      </c>
      <c r="N25" s="18">
        <f t="shared" si="7"/>
        <v>834511.05</v>
      </c>
    </row>
    <row r="26" spans="1:14">
      <c r="A26" s="8" t="s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8"/>
    </row>
    <row r="27" spans="1:14">
      <c r="A27" s="11" t="s">
        <v>16</v>
      </c>
      <c r="B27" s="12">
        <v>36830.82</v>
      </c>
      <c r="C27" s="12">
        <v>34629.120000000003</v>
      </c>
      <c r="D27" s="12">
        <v>27429.02</v>
      </c>
      <c r="E27" s="12">
        <v>29344.84</v>
      </c>
      <c r="F27" s="12">
        <v>25783.45</v>
      </c>
      <c r="G27" s="12">
        <v>29154.2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f t="shared" ref="N27:N34" si="15">B27+C27+D27+E27+F27+G27+H27+I27+J27+K27+L27+M27</f>
        <v>183171.45</v>
      </c>
    </row>
    <row r="28" spans="1:14">
      <c r="A28" s="11" t="s">
        <v>17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f t="shared" si="15"/>
        <v>0</v>
      </c>
    </row>
    <row r="29" spans="1:14">
      <c r="A29" s="13" t="s">
        <v>18</v>
      </c>
      <c r="B29" s="14">
        <f t="shared" ref="B29" si="16">B27+B28</f>
        <v>36830.82</v>
      </c>
      <c r="C29" s="14">
        <f>C27+C28</f>
        <v>34629.120000000003</v>
      </c>
      <c r="D29" s="14">
        <f>D27+D28</f>
        <v>27429.02</v>
      </c>
      <c r="E29" s="14">
        <f>E27+E28</f>
        <v>29344.84</v>
      </c>
      <c r="F29" s="14">
        <f>F27+F28</f>
        <v>25783.45</v>
      </c>
      <c r="G29" s="14">
        <f>G27+G28</f>
        <v>29154.2</v>
      </c>
      <c r="H29" s="14">
        <f t="shared" ref="H29" si="17">H27+H28</f>
        <v>0</v>
      </c>
      <c r="I29" s="14">
        <f>I27+I28</f>
        <v>0</v>
      </c>
      <c r="J29" s="14">
        <f>J27+J28</f>
        <v>0</v>
      </c>
      <c r="K29" s="14">
        <f>K27+K28</f>
        <v>0</v>
      </c>
      <c r="L29" s="14">
        <f t="shared" ref="L29:M29" si="18">L27+L28</f>
        <v>0</v>
      </c>
      <c r="M29" s="14">
        <f t="shared" si="18"/>
        <v>0</v>
      </c>
      <c r="N29" s="14">
        <f t="shared" si="15"/>
        <v>183171.45</v>
      </c>
    </row>
    <row r="30" spans="1:14">
      <c r="A30" s="15" t="s">
        <v>19</v>
      </c>
      <c r="B30" s="16">
        <v>3768</v>
      </c>
      <c r="C30" s="16">
        <v>4359</v>
      </c>
      <c r="D30" s="16">
        <v>3491</v>
      </c>
      <c r="E30" s="12">
        <v>3203.45</v>
      </c>
      <c r="F30" s="12">
        <v>2815.09</v>
      </c>
      <c r="G30" s="12">
        <v>2592.46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2">
        <f t="shared" si="15"/>
        <v>20229</v>
      </c>
    </row>
    <row r="31" spans="1:14">
      <c r="A31" s="15" t="s">
        <v>20</v>
      </c>
      <c r="B31" s="16">
        <v>6080</v>
      </c>
      <c r="C31" s="16">
        <v>5682</v>
      </c>
      <c r="D31" s="16">
        <v>4187</v>
      </c>
      <c r="E31" s="12">
        <v>3365</v>
      </c>
      <c r="F31" s="12">
        <v>2407</v>
      </c>
      <c r="G31" s="12">
        <v>1384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2">
        <f t="shared" si="15"/>
        <v>23105</v>
      </c>
    </row>
    <row r="32" spans="1:14">
      <c r="A32" s="15" t="s">
        <v>21</v>
      </c>
      <c r="B32" s="16">
        <v>285</v>
      </c>
      <c r="C32" s="16">
        <v>356</v>
      </c>
      <c r="D32" s="16">
        <v>303</v>
      </c>
      <c r="E32" s="12">
        <v>321</v>
      </c>
      <c r="F32" s="12">
        <v>304</v>
      </c>
      <c r="G32" s="12">
        <v>206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2">
        <f t="shared" si="15"/>
        <v>1775</v>
      </c>
    </row>
    <row r="33" spans="1:14">
      <c r="A33" s="15" t="s">
        <v>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2">
        <f t="shared" si="15"/>
        <v>0</v>
      </c>
    </row>
    <row r="34" spans="1:14">
      <c r="A34" s="17" t="s">
        <v>27</v>
      </c>
      <c r="B34" s="18">
        <f t="shared" ref="B34" si="19">B29+B30+B31+B32+B33</f>
        <v>46963.82</v>
      </c>
      <c r="C34" s="18">
        <f t="shared" ref="C34:K34" si="20">C29+C30+C31+C32+C33</f>
        <v>45026.12</v>
      </c>
      <c r="D34" s="18">
        <f t="shared" si="20"/>
        <v>35410.020000000004</v>
      </c>
      <c r="E34" s="18">
        <f t="shared" si="20"/>
        <v>36234.29</v>
      </c>
      <c r="F34" s="18">
        <f t="shared" si="20"/>
        <v>31309.54</v>
      </c>
      <c r="G34" s="18">
        <f t="shared" ref="G34" si="21">G29+G30+G31+G32+G33</f>
        <v>33336.660000000003</v>
      </c>
      <c r="H34" s="18">
        <f t="shared" si="20"/>
        <v>0</v>
      </c>
      <c r="I34" s="18">
        <f t="shared" si="20"/>
        <v>0</v>
      </c>
      <c r="J34" s="18">
        <f t="shared" si="20"/>
        <v>0</v>
      </c>
      <c r="K34" s="18">
        <f t="shared" si="20"/>
        <v>0</v>
      </c>
      <c r="L34" s="18">
        <f t="shared" ref="L34:M34" si="22">L29+L30+L31+L32+L33</f>
        <v>0</v>
      </c>
      <c r="M34" s="18">
        <f t="shared" si="22"/>
        <v>0</v>
      </c>
      <c r="N34" s="18">
        <f t="shared" si="15"/>
        <v>228280.45</v>
      </c>
    </row>
    <row r="35" spans="1:14">
      <c r="A35" s="8" t="s">
        <v>28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8"/>
    </row>
    <row r="36" spans="1:14">
      <c r="A36" s="11" t="s">
        <v>16</v>
      </c>
      <c r="B36" s="12">
        <v>55867.199999999997</v>
      </c>
      <c r="C36" s="12">
        <v>51327.23</v>
      </c>
      <c r="D36" s="12">
        <v>42253.57</v>
      </c>
      <c r="E36" s="12">
        <v>44775.59</v>
      </c>
      <c r="F36" s="12">
        <v>43065.8</v>
      </c>
      <c r="G36" s="12">
        <v>46080.46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f t="shared" ref="N36:N43" si="23">B36+C36+D36+E36+F36+G36+H36+I36+J36+K36+L36+M36</f>
        <v>283369.85000000003</v>
      </c>
    </row>
    <row r="37" spans="1:14">
      <c r="A37" s="11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>
        <f t="shared" si="23"/>
        <v>0</v>
      </c>
    </row>
    <row r="38" spans="1:14">
      <c r="A38" s="13" t="s">
        <v>18</v>
      </c>
      <c r="B38" s="14">
        <f t="shared" ref="B38" si="24">B36+B37</f>
        <v>55867.199999999997</v>
      </c>
      <c r="C38" s="14">
        <f>C36+C37</f>
        <v>51327.23</v>
      </c>
      <c r="D38" s="14">
        <f>D36+D37</f>
        <v>42253.57</v>
      </c>
      <c r="E38" s="14">
        <f>E36+E37</f>
        <v>44775.59</v>
      </c>
      <c r="F38" s="14">
        <f>F36+F37</f>
        <v>43065.8</v>
      </c>
      <c r="G38" s="14">
        <f>G36+G37</f>
        <v>46080.46</v>
      </c>
      <c r="H38" s="14">
        <f t="shared" ref="H38" si="25">H36+H37</f>
        <v>0</v>
      </c>
      <c r="I38" s="14">
        <f>I36+I37</f>
        <v>0</v>
      </c>
      <c r="J38" s="14">
        <f>J36+J37</f>
        <v>0</v>
      </c>
      <c r="K38" s="14">
        <f>K36+K37</f>
        <v>0</v>
      </c>
      <c r="L38" s="14">
        <f t="shared" ref="L38:M38" si="26">L36+L37</f>
        <v>0</v>
      </c>
      <c r="M38" s="14">
        <f t="shared" si="26"/>
        <v>0</v>
      </c>
      <c r="N38" s="14">
        <f t="shared" si="23"/>
        <v>283369.85000000003</v>
      </c>
    </row>
    <row r="39" spans="1:14">
      <c r="A39" s="15" t="s">
        <v>19</v>
      </c>
      <c r="B39" s="16">
        <v>9975</v>
      </c>
      <c r="C39" s="16">
        <v>9183</v>
      </c>
      <c r="D39" s="16">
        <v>7965</v>
      </c>
      <c r="E39" s="12">
        <v>6988</v>
      </c>
      <c r="F39" s="12">
        <v>6620</v>
      </c>
      <c r="G39" s="12">
        <v>6588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2">
        <f t="shared" si="23"/>
        <v>47319</v>
      </c>
    </row>
    <row r="40" spans="1:14">
      <c r="A40" s="15" t="s">
        <v>20</v>
      </c>
      <c r="B40" s="16">
        <v>7609</v>
      </c>
      <c r="C40" s="16">
        <v>6591</v>
      </c>
      <c r="D40" s="16">
        <v>5230</v>
      </c>
      <c r="E40" s="12">
        <v>4436</v>
      </c>
      <c r="F40" s="12">
        <v>3066</v>
      </c>
      <c r="G40" s="12">
        <v>1424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2">
        <f t="shared" si="23"/>
        <v>28356</v>
      </c>
    </row>
    <row r="41" spans="1:14">
      <c r="A41" s="15" t="s">
        <v>21</v>
      </c>
      <c r="B41" s="16">
        <v>2393.547</v>
      </c>
      <c r="C41" s="16">
        <v>2758.4760000000001</v>
      </c>
      <c r="D41" s="16">
        <v>2343.2869999999998</v>
      </c>
      <c r="E41" s="12">
        <v>2253.6669999999999</v>
      </c>
      <c r="F41" s="12">
        <v>1700.4190000000001</v>
      </c>
      <c r="G41" s="12">
        <v>1379.0060000000001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2">
        <f t="shared" si="23"/>
        <v>12828.401999999998</v>
      </c>
    </row>
    <row r="42" spans="1:14">
      <c r="A42" s="15" t="s">
        <v>22</v>
      </c>
      <c r="B42" s="16">
        <v>6813</v>
      </c>
      <c r="C42" s="16">
        <v>6312</v>
      </c>
      <c r="D42" s="16">
        <v>4657.7866999999997</v>
      </c>
      <c r="E42" s="12">
        <v>4164</v>
      </c>
      <c r="F42" s="12">
        <v>3991</v>
      </c>
      <c r="G42" s="12">
        <v>3323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2">
        <f t="shared" si="23"/>
        <v>29260.786700000001</v>
      </c>
    </row>
    <row r="43" spans="1:14">
      <c r="A43" s="17" t="s">
        <v>29</v>
      </c>
      <c r="B43" s="18">
        <f t="shared" ref="B43" si="27">B38+B39+B40+B41+B42</f>
        <v>82657.747000000003</v>
      </c>
      <c r="C43" s="18">
        <f t="shared" ref="C43:K43" si="28">C38+C39+C40+C41+C42</f>
        <v>76171.706000000006</v>
      </c>
      <c r="D43" s="18">
        <f t="shared" si="28"/>
        <v>62449.643699999993</v>
      </c>
      <c r="E43" s="18">
        <f t="shared" si="28"/>
        <v>62617.256999999998</v>
      </c>
      <c r="F43" s="18">
        <f t="shared" si="28"/>
        <v>58443.219000000005</v>
      </c>
      <c r="G43" s="18">
        <f t="shared" ref="G43" si="29">G38+G39+G40+G41+G42</f>
        <v>58794.466</v>
      </c>
      <c r="H43" s="18">
        <f t="shared" si="28"/>
        <v>0</v>
      </c>
      <c r="I43" s="18">
        <f t="shared" si="28"/>
        <v>0</v>
      </c>
      <c r="J43" s="18">
        <f t="shared" si="28"/>
        <v>0</v>
      </c>
      <c r="K43" s="18">
        <f t="shared" si="28"/>
        <v>0</v>
      </c>
      <c r="L43" s="18">
        <f t="shared" ref="L43:M43" si="30">L38+L39+L40+L41+L42</f>
        <v>0</v>
      </c>
      <c r="M43" s="18">
        <f t="shared" si="30"/>
        <v>0</v>
      </c>
      <c r="N43" s="18">
        <f t="shared" si="23"/>
        <v>401134.03869999998</v>
      </c>
    </row>
    <row r="44" spans="1:14" hidden="1">
      <c r="A44" s="8" t="s">
        <v>30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8"/>
    </row>
    <row r="45" spans="1:14" hidden="1">
      <c r="A45" s="11" t="s">
        <v>16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f t="shared" ref="N45:N52" si="31">B45+C45+D45+E45+F45+G45+H45+I45+J45+K45+L45+M45</f>
        <v>0</v>
      </c>
    </row>
    <row r="46" spans="1:14" hidden="1">
      <c r="A46" s="11" t="s">
        <v>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f t="shared" si="31"/>
        <v>0</v>
      </c>
    </row>
    <row r="47" spans="1:14" hidden="1">
      <c r="A47" s="13" t="s">
        <v>18</v>
      </c>
      <c r="B47" s="14">
        <f t="shared" ref="B47" si="32">B45+B46</f>
        <v>0</v>
      </c>
      <c r="C47" s="14">
        <f>C45+C46</f>
        <v>0</v>
      </c>
      <c r="D47" s="14">
        <f>D45+D46</f>
        <v>0</v>
      </c>
      <c r="E47" s="14">
        <f>E45+E46</f>
        <v>0</v>
      </c>
      <c r="F47" s="14">
        <f>F45+F46</f>
        <v>0</v>
      </c>
      <c r="G47" s="14">
        <f>G45+G46</f>
        <v>0</v>
      </c>
      <c r="H47" s="14">
        <f t="shared" ref="H47" si="33">H45+H46</f>
        <v>0</v>
      </c>
      <c r="I47" s="14">
        <f>I45+I46</f>
        <v>0</v>
      </c>
      <c r="J47" s="14">
        <f>J45+J46</f>
        <v>0</v>
      </c>
      <c r="K47" s="14">
        <f>K45+K46</f>
        <v>0</v>
      </c>
      <c r="L47" s="14">
        <f t="shared" ref="L47:M47" si="34">L45+L46</f>
        <v>0</v>
      </c>
      <c r="M47" s="14">
        <f t="shared" si="34"/>
        <v>0</v>
      </c>
      <c r="N47" s="14">
        <f t="shared" si="31"/>
        <v>0</v>
      </c>
    </row>
    <row r="48" spans="1:14" hidden="1">
      <c r="A48" s="15" t="s">
        <v>19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2">
        <f t="shared" si="31"/>
        <v>0</v>
      </c>
    </row>
    <row r="49" spans="1:14" hidden="1">
      <c r="A49" s="15" t="s">
        <v>20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2">
        <f t="shared" si="31"/>
        <v>0</v>
      </c>
    </row>
    <row r="50" spans="1:14" hidden="1">
      <c r="A50" s="15" t="s">
        <v>21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2">
        <f t="shared" si="31"/>
        <v>0</v>
      </c>
    </row>
    <row r="51" spans="1:14" hidden="1">
      <c r="A51" s="15" t="s">
        <v>22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2">
        <f t="shared" si="31"/>
        <v>0</v>
      </c>
    </row>
    <row r="52" spans="1:14" hidden="1">
      <c r="A52" s="17" t="s">
        <v>31</v>
      </c>
      <c r="B52" s="18">
        <f t="shared" ref="B52" si="35">B47+B48+B49+B50+B51</f>
        <v>0</v>
      </c>
      <c r="C52" s="18">
        <f t="shared" ref="C52:K52" si="36">C47+C48+C49+C50+C51</f>
        <v>0</v>
      </c>
      <c r="D52" s="18">
        <f t="shared" si="36"/>
        <v>0</v>
      </c>
      <c r="E52" s="18">
        <f t="shared" si="36"/>
        <v>0</v>
      </c>
      <c r="F52" s="18">
        <f t="shared" si="36"/>
        <v>0</v>
      </c>
      <c r="G52" s="18">
        <f t="shared" ref="G52" si="37">G47+G48+G49+G50+G51</f>
        <v>0</v>
      </c>
      <c r="H52" s="18">
        <f t="shared" si="36"/>
        <v>0</v>
      </c>
      <c r="I52" s="18">
        <f t="shared" si="36"/>
        <v>0</v>
      </c>
      <c r="J52" s="18">
        <f t="shared" si="36"/>
        <v>0</v>
      </c>
      <c r="K52" s="18">
        <f t="shared" si="36"/>
        <v>0</v>
      </c>
      <c r="L52" s="18">
        <f t="shared" ref="L52:M52" si="38">L47+L48+L49+L50+L51</f>
        <v>0</v>
      </c>
      <c r="M52" s="18">
        <f t="shared" si="38"/>
        <v>0</v>
      </c>
      <c r="N52" s="18">
        <f t="shared" si="31"/>
        <v>0</v>
      </c>
    </row>
    <row r="53" spans="1:14" hidden="1">
      <c r="A53" s="8" t="s">
        <v>32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8"/>
    </row>
    <row r="54" spans="1:14" hidden="1">
      <c r="A54" s="11" t="s">
        <v>16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f t="shared" ref="N54:N61" si="39">B54+C54+D54+E54+F54+G54+H54+I54+J54+K54+L54+M54</f>
        <v>0</v>
      </c>
    </row>
    <row r="55" spans="1:14" hidden="1">
      <c r="A55" s="11" t="s">
        <v>17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>
        <f t="shared" si="39"/>
        <v>0</v>
      </c>
    </row>
    <row r="56" spans="1:14" hidden="1">
      <c r="A56" s="13" t="s">
        <v>18</v>
      </c>
      <c r="B56" s="14">
        <f t="shared" ref="B56" si="40">B54+B55</f>
        <v>0</v>
      </c>
      <c r="C56" s="14">
        <f>C54+C55</f>
        <v>0</v>
      </c>
      <c r="D56" s="14">
        <f>D54+D55</f>
        <v>0</v>
      </c>
      <c r="E56" s="14">
        <f>E54+E55</f>
        <v>0</v>
      </c>
      <c r="F56" s="14">
        <f>F54+F55</f>
        <v>0</v>
      </c>
      <c r="G56" s="14">
        <f>G54+G55</f>
        <v>0</v>
      </c>
      <c r="H56" s="14">
        <f t="shared" ref="H56" si="41">H54+H55</f>
        <v>0</v>
      </c>
      <c r="I56" s="14">
        <f>I54+I55</f>
        <v>0</v>
      </c>
      <c r="J56" s="14">
        <f>J54+J55</f>
        <v>0</v>
      </c>
      <c r="K56" s="14">
        <f>K54+K55</f>
        <v>0</v>
      </c>
      <c r="L56" s="14">
        <f t="shared" ref="L56:M56" si="42">L54+L55</f>
        <v>0</v>
      </c>
      <c r="M56" s="14">
        <f t="shared" si="42"/>
        <v>0</v>
      </c>
      <c r="N56" s="14">
        <f t="shared" si="39"/>
        <v>0</v>
      </c>
    </row>
    <row r="57" spans="1:14" hidden="1">
      <c r="A57" s="15" t="s">
        <v>19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2">
        <f t="shared" si="39"/>
        <v>0</v>
      </c>
    </row>
    <row r="58" spans="1:14" hidden="1">
      <c r="A58" s="15" t="s">
        <v>20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2">
        <f t="shared" si="39"/>
        <v>0</v>
      </c>
    </row>
    <row r="59" spans="1:14" hidden="1">
      <c r="A59" s="15" t="s">
        <v>21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2">
        <f t="shared" si="39"/>
        <v>0</v>
      </c>
    </row>
    <row r="60" spans="1:14" hidden="1">
      <c r="A60" s="15" t="s">
        <v>22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2">
        <f t="shared" si="39"/>
        <v>0</v>
      </c>
    </row>
    <row r="61" spans="1:14" hidden="1">
      <c r="A61" s="17" t="s">
        <v>33</v>
      </c>
      <c r="B61" s="18">
        <f t="shared" ref="B61" si="43">B56+B57+B58+B59+B60</f>
        <v>0</v>
      </c>
      <c r="C61" s="18">
        <f t="shared" ref="C61:K61" si="44">C56+C57+C58+C59+C60</f>
        <v>0</v>
      </c>
      <c r="D61" s="18">
        <f t="shared" si="44"/>
        <v>0</v>
      </c>
      <c r="E61" s="18">
        <f t="shared" si="44"/>
        <v>0</v>
      </c>
      <c r="F61" s="18">
        <f t="shared" si="44"/>
        <v>0</v>
      </c>
      <c r="G61" s="18">
        <f t="shared" ref="G61" si="45">G56+G57+G58+G59+G60</f>
        <v>0</v>
      </c>
      <c r="H61" s="18">
        <f t="shared" si="44"/>
        <v>0</v>
      </c>
      <c r="I61" s="18">
        <f t="shared" si="44"/>
        <v>0</v>
      </c>
      <c r="J61" s="18">
        <f t="shared" si="44"/>
        <v>0</v>
      </c>
      <c r="K61" s="18">
        <f t="shared" si="44"/>
        <v>0</v>
      </c>
      <c r="L61" s="18">
        <f t="shared" ref="L61:M61" si="46">L56+L57+L58+L59+L60</f>
        <v>0</v>
      </c>
      <c r="M61" s="18">
        <f t="shared" si="46"/>
        <v>0</v>
      </c>
      <c r="N61" s="18">
        <f t="shared" si="39"/>
        <v>0</v>
      </c>
    </row>
    <row r="62" spans="1:14" hidden="1">
      <c r="A62" s="8" t="s">
        <v>34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8"/>
    </row>
    <row r="63" spans="1:14" hidden="1">
      <c r="A63" s="11" t="s">
        <v>16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f t="shared" ref="N63:N70" si="47">B63+C63+D63+E63+F63+G63+H63+I63+J63+K63+L63+M63</f>
        <v>0</v>
      </c>
    </row>
    <row r="64" spans="1:14" hidden="1">
      <c r="A64" s="11" t="s">
        <v>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>
        <f t="shared" si="47"/>
        <v>0</v>
      </c>
    </row>
    <row r="65" spans="1:14" hidden="1">
      <c r="A65" s="13" t="s">
        <v>18</v>
      </c>
      <c r="B65" s="14">
        <f t="shared" ref="B65" si="48">B63+B64</f>
        <v>0</v>
      </c>
      <c r="C65" s="14">
        <f>C63+C64</f>
        <v>0</v>
      </c>
      <c r="D65" s="14">
        <f>D63+D64</f>
        <v>0</v>
      </c>
      <c r="E65" s="14">
        <f>E63+E64</f>
        <v>0</v>
      </c>
      <c r="F65" s="14">
        <f>F63+F64</f>
        <v>0</v>
      </c>
      <c r="G65" s="14">
        <f>G63+G64</f>
        <v>0</v>
      </c>
      <c r="H65" s="14">
        <f t="shared" ref="H65" si="49">H63+H64</f>
        <v>0</v>
      </c>
      <c r="I65" s="14">
        <f>I63+I64</f>
        <v>0</v>
      </c>
      <c r="J65" s="14">
        <f>J63+J64</f>
        <v>0</v>
      </c>
      <c r="K65" s="14">
        <f>K63+K64</f>
        <v>0</v>
      </c>
      <c r="L65" s="14">
        <f t="shared" ref="L65:M65" si="50">L63+L64</f>
        <v>0</v>
      </c>
      <c r="M65" s="14">
        <f t="shared" si="50"/>
        <v>0</v>
      </c>
      <c r="N65" s="14">
        <f t="shared" si="47"/>
        <v>0</v>
      </c>
    </row>
    <row r="66" spans="1:14" hidden="1">
      <c r="A66" s="15" t="s">
        <v>19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2">
        <f t="shared" si="47"/>
        <v>0</v>
      </c>
    </row>
    <row r="67" spans="1:14" hidden="1">
      <c r="A67" s="15" t="s">
        <v>20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2">
        <f t="shared" si="47"/>
        <v>0</v>
      </c>
    </row>
    <row r="68" spans="1:14" hidden="1">
      <c r="A68" s="15" t="s">
        <v>21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2">
        <f t="shared" si="47"/>
        <v>0</v>
      </c>
    </row>
    <row r="69" spans="1:14" hidden="1">
      <c r="A69" s="15" t="s">
        <v>22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2">
        <f t="shared" si="47"/>
        <v>0</v>
      </c>
    </row>
    <row r="70" spans="1:14" hidden="1">
      <c r="A70" s="17" t="s">
        <v>35</v>
      </c>
      <c r="B70" s="18">
        <f t="shared" ref="B70" si="51">B65+B66+B67+B68+B69</f>
        <v>0</v>
      </c>
      <c r="C70" s="18">
        <f t="shared" ref="C70:K70" si="52">C65+C66+C67+C68+C69</f>
        <v>0</v>
      </c>
      <c r="D70" s="18">
        <f t="shared" si="52"/>
        <v>0</v>
      </c>
      <c r="E70" s="18">
        <f t="shared" si="52"/>
        <v>0</v>
      </c>
      <c r="F70" s="18">
        <f t="shared" si="52"/>
        <v>0</v>
      </c>
      <c r="G70" s="18">
        <f t="shared" ref="G70" si="53">G65+G66+G67+G68+G69</f>
        <v>0</v>
      </c>
      <c r="H70" s="18">
        <f t="shared" si="52"/>
        <v>0</v>
      </c>
      <c r="I70" s="18">
        <f t="shared" si="52"/>
        <v>0</v>
      </c>
      <c r="J70" s="18">
        <f t="shared" si="52"/>
        <v>0</v>
      </c>
      <c r="K70" s="18">
        <f t="shared" si="52"/>
        <v>0</v>
      </c>
      <c r="L70" s="18">
        <f t="shared" ref="L70:M70" si="54">L65+L66+L67+L68+L69</f>
        <v>0</v>
      </c>
      <c r="M70" s="18">
        <f t="shared" si="54"/>
        <v>0</v>
      </c>
      <c r="N70" s="18">
        <f t="shared" si="47"/>
        <v>0</v>
      </c>
    </row>
    <row r="71" spans="1:14">
      <c r="A71" s="8" t="s">
        <v>36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8"/>
    </row>
    <row r="72" spans="1:14">
      <c r="A72" s="11" t="s">
        <v>16</v>
      </c>
      <c r="B72" s="12">
        <v>699767.76</v>
      </c>
      <c r="C72" s="12">
        <v>745750.94969998999</v>
      </c>
      <c r="D72" s="12">
        <v>558810.26</v>
      </c>
      <c r="E72" s="12">
        <v>479331.14</v>
      </c>
      <c r="F72" s="12">
        <v>455432.58</v>
      </c>
      <c r="G72" s="12">
        <v>421075.71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f t="shared" ref="N72:N79" si="55">B72+C72+D72+E72+F72+G72+H72+I72+J72+K72+L72+M72</f>
        <v>3360168.3996999902</v>
      </c>
    </row>
    <row r="73" spans="1:14">
      <c r="A73" s="11" t="s">
        <v>17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>
        <f t="shared" si="55"/>
        <v>0</v>
      </c>
    </row>
    <row r="74" spans="1:14">
      <c r="A74" s="13" t="s">
        <v>18</v>
      </c>
      <c r="B74" s="14">
        <f t="shared" ref="B74" si="56">B72+B73</f>
        <v>699767.76</v>
      </c>
      <c r="C74" s="14">
        <f>C72+C73</f>
        <v>745750.94969998999</v>
      </c>
      <c r="D74" s="14">
        <f>D72+D73</f>
        <v>558810.26</v>
      </c>
      <c r="E74" s="14">
        <f>E72+E73</f>
        <v>479331.14</v>
      </c>
      <c r="F74" s="14">
        <f>F72+F73</f>
        <v>455432.58</v>
      </c>
      <c r="G74" s="14">
        <f>G72+G73</f>
        <v>421075.71</v>
      </c>
      <c r="H74" s="14">
        <f t="shared" ref="H74" si="57">H72+H73</f>
        <v>0</v>
      </c>
      <c r="I74" s="14">
        <f>I72+I73</f>
        <v>0</v>
      </c>
      <c r="J74" s="14">
        <f>J72+J73</f>
        <v>0</v>
      </c>
      <c r="K74" s="14">
        <f>K72+K73</f>
        <v>0</v>
      </c>
      <c r="L74" s="14">
        <f t="shared" ref="L74:M74" si="58">L72+L73</f>
        <v>0</v>
      </c>
      <c r="M74" s="14">
        <f t="shared" si="58"/>
        <v>0</v>
      </c>
      <c r="N74" s="14">
        <f t="shared" si="55"/>
        <v>3360168.3996999902</v>
      </c>
    </row>
    <row r="75" spans="1:14">
      <c r="A75" s="15" t="s">
        <v>19</v>
      </c>
      <c r="B75" s="16">
        <v>103162.33</v>
      </c>
      <c r="C75" s="16">
        <v>103016.62</v>
      </c>
      <c r="D75" s="16">
        <v>89073.77</v>
      </c>
      <c r="E75" s="12">
        <v>95272.99</v>
      </c>
      <c r="F75" s="12">
        <v>88827.65</v>
      </c>
      <c r="G75" s="12">
        <v>72357.11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2">
        <f t="shared" si="55"/>
        <v>551710.47</v>
      </c>
    </row>
    <row r="76" spans="1:14">
      <c r="A76" s="15" t="s">
        <v>20</v>
      </c>
      <c r="B76" s="16">
        <v>21085</v>
      </c>
      <c r="C76" s="16">
        <v>20975</v>
      </c>
      <c r="D76" s="16">
        <v>13326.39</v>
      </c>
      <c r="E76" s="12">
        <v>12921</v>
      </c>
      <c r="F76" s="12">
        <v>9820</v>
      </c>
      <c r="G76" s="12">
        <v>9103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2">
        <f t="shared" si="55"/>
        <v>87230.39</v>
      </c>
    </row>
    <row r="77" spans="1:14">
      <c r="A77" s="15" t="s">
        <v>21</v>
      </c>
      <c r="B77" s="16">
        <v>20016</v>
      </c>
      <c r="C77" s="16">
        <v>21729.5</v>
      </c>
      <c r="D77" s="16">
        <v>17414.8</v>
      </c>
      <c r="E77" s="12">
        <v>18915.849999999999</v>
      </c>
      <c r="F77" s="12">
        <v>15608.9</v>
      </c>
      <c r="G77" s="12">
        <v>16928.759999999998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2">
        <f t="shared" si="55"/>
        <v>110613.80999999998</v>
      </c>
    </row>
    <row r="78" spans="1:14">
      <c r="A78" s="15" t="s">
        <v>22</v>
      </c>
      <c r="B78" s="16">
        <v>12659</v>
      </c>
      <c r="C78" s="16">
        <v>14231.958000000001</v>
      </c>
      <c r="D78" s="16">
        <v>11910.17</v>
      </c>
      <c r="E78" s="12">
        <v>11725.45</v>
      </c>
      <c r="F78" s="12">
        <v>9972.06</v>
      </c>
      <c r="G78" s="12">
        <v>10586.37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2">
        <f t="shared" si="55"/>
        <v>71085.007999999987</v>
      </c>
    </row>
    <row r="79" spans="1:14">
      <c r="A79" s="17" t="s">
        <v>37</v>
      </c>
      <c r="B79" s="18">
        <f t="shared" ref="B79" si="59">B74+B75+B76+B77+B78</f>
        <v>856690.09</v>
      </c>
      <c r="C79" s="18">
        <f t="shared" ref="C79:K79" si="60">C74+C75+C76+C77+C78</f>
        <v>905704.02769998997</v>
      </c>
      <c r="D79" s="18">
        <f t="shared" si="60"/>
        <v>690535.39000000013</v>
      </c>
      <c r="E79" s="18">
        <f t="shared" si="60"/>
        <v>618166.42999999993</v>
      </c>
      <c r="F79" s="18">
        <f t="shared" si="60"/>
        <v>579661.19000000006</v>
      </c>
      <c r="G79" s="18">
        <f t="shared" ref="G79" si="61">G74+G75+G76+G77+G78</f>
        <v>530050.95000000007</v>
      </c>
      <c r="H79" s="18">
        <f t="shared" si="60"/>
        <v>0</v>
      </c>
      <c r="I79" s="18">
        <f t="shared" si="60"/>
        <v>0</v>
      </c>
      <c r="J79" s="18">
        <f t="shared" si="60"/>
        <v>0</v>
      </c>
      <c r="K79" s="18">
        <f t="shared" si="60"/>
        <v>0</v>
      </c>
      <c r="L79" s="18">
        <f t="shared" ref="L79:M79" si="62">L74+L75+L76+L77+L78</f>
        <v>0</v>
      </c>
      <c r="M79" s="18">
        <f t="shared" si="62"/>
        <v>0</v>
      </c>
      <c r="N79" s="18">
        <f t="shared" si="55"/>
        <v>4180808.0776999905</v>
      </c>
    </row>
    <row r="80" spans="1:14">
      <c r="A80" s="8" t="s">
        <v>38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8"/>
    </row>
    <row r="81" spans="1:14">
      <c r="A81" s="11" t="s">
        <v>16</v>
      </c>
      <c r="B81" s="12">
        <v>37843.879999999997</v>
      </c>
      <c r="C81" s="12">
        <v>36426.699999999997</v>
      </c>
      <c r="D81" s="12">
        <v>34196.1</v>
      </c>
      <c r="E81" s="12">
        <v>38867.449999999997</v>
      </c>
      <c r="F81" s="12">
        <v>35262.29</v>
      </c>
      <c r="G81" s="12">
        <v>40195.160000000003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f t="shared" ref="N81:N88" si="63">B81+C81+D81+E81+F81+G81+H81+I81+J81+K81+L81+M81</f>
        <v>222791.58000000002</v>
      </c>
    </row>
    <row r="82" spans="1:14">
      <c r="A82" s="11" t="s">
        <v>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>
        <f t="shared" si="63"/>
        <v>0</v>
      </c>
    </row>
    <row r="83" spans="1:14">
      <c r="A83" s="13" t="s">
        <v>18</v>
      </c>
      <c r="B83" s="14">
        <f t="shared" ref="B83" si="64">B81+B82</f>
        <v>37843.879999999997</v>
      </c>
      <c r="C83" s="14">
        <f>C81+C82</f>
        <v>36426.699999999997</v>
      </c>
      <c r="D83" s="14">
        <f>D81+D82</f>
        <v>34196.1</v>
      </c>
      <c r="E83" s="14">
        <f>E81+E82</f>
        <v>38867.449999999997</v>
      </c>
      <c r="F83" s="14">
        <f>F81+F82</f>
        <v>35262.29</v>
      </c>
      <c r="G83" s="14">
        <f>G81+G82</f>
        <v>40195.160000000003</v>
      </c>
      <c r="H83" s="14">
        <f t="shared" ref="H83" si="65">H81+H82</f>
        <v>0</v>
      </c>
      <c r="I83" s="14">
        <f>I81+I82</f>
        <v>0</v>
      </c>
      <c r="J83" s="14">
        <f>J81+J82</f>
        <v>0</v>
      </c>
      <c r="K83" s="14">
        <f>K81+K82</f>
        <v>0</v>
      </c>
      <c r="L83" s="14">
        <f t="shared" ref="L83:M83" si="66">L81+L82</f>
        <v>0</v>
      </c>
      <c r="M83" s="14">
        <f t="shared" si="66"/>
        <v>0</v>
      </c>
      <c r="N83" s="14">
        <f t="shared" si="63"/>
        <v>222791.58000000002</v>
      </c>
    </row>
    <row r="84" spans="1:14">
      <c r="A84" s="15" t="s">
        <v>19</v>
      </c>
      <c r="B84" s="16">
        <v>4007</v>
      </c>
      <c r="C84" s="16">
        <v>4769</v>
      </c>
      <c r="D84" s="16">
        <v>4352</v>
      </c>
      <c r="E84" s="12">
        <v>4677</v>
      </c>
      <c r="F84" s="12">
        <v>4743</v>
      </c>
      <c r="G84" s="12">
        <v>5214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2">
        <f t="shared" si="63"/>
        <v>27762</v>
      </c>
    </row>
    <row r="85" spans="1:14">
      <c r="A85" s="15" t="s">
        <v>20</v>
      </c>
      <c r="B85" s="16">
        <v>24</v>
      </c>
      <c r="C85" s="16">
        <v>29</v>
      </c>
      <c r="D85" s="16">
        <v>24</v>
      </c>
      <c r="E85" s="12">
        <v>29</v>
      </c>
      <c r="F85" s="12">
        <v>29</v>
      </c>
      <c r="G85" s="12">
        <v>24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2">
        <f t="shared" si="63"/>
        <v>159</v>
      </c>
    </row>
    <row r="86" spans="1:14">
      <c r="A86" s="15" t="s">
        <v>21</v>
      </c>
      <c r="B86" s="16">
        <v>2588</v>
      </c>
      <c r="C86" s="16">
        <v>2887</v>
      </c>
      <c r="D86" s="16">
        <v>1852</v>
      </c>
      <c r="E86" s="12">
        <v>1281</v>
      </c>
      <c r="F86" s="12">
        <v>778</v>
      </c>
      <c r="G86" s="12">
        <v>601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2">
        <f t="shared" si="63"/>
        <v>9987</v>
      </c>
    </row>
    <row r="87" spans="1:14">
      <c r="A87" s="15" t="s">
        <v>22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2">
        <f t="shared" si="63"/>
        <v>0</v>
      </c>
    </row>
    <row r="88" spans="1:14">
      <c r="A88" s="17" t="s">
        <v>39</v>
      </c>
      <c r="B88" s="18">
        <f t="shared" ref="B88" si="67">B83+B84+B85+B86+B87</f>
        <v>44462.879999999997</v>
      </c>
      <c r="C88" s="18">
        <f t="shared" ref="C88:K88" si="68">C83+C84+C85+C86+C87</f>
        <v>44111.7</v>
      </c>
      <c r="D88" s="18">
        <f t="shared" si="68"/>
        <v>40424.1</v>
      </c>
      <c r="E88" s="18">
        <f t="shared" si="68"/>
        <v>44854.45</v>
      </c>
      <c r="F88" s="18">
        <f t="shared" si="68"/>
        <v>40812.29</v>
      </c>
      <c r="G88" s="18">
        <f t="shared" ref="G88" si="69">G83+G84+G85+G86+G87</f>
        <v>46034.16</v>
      </c>
      <c r="H88" s="18">
        <f t="shared" si="68"/>
        <v>0</v>
      </c>
      <c r="I88" s="18">
        <f t="shared" si="68"/>
        <v>0</v>
      </c>
      <c r="J88" s="18">
        <f t="shared" si="68"/>
        <v>0</v>
      </c>
      <c r="K88" s="18">
        <f t="shared" si="68"/>
        <v>0</v>
      </c>
      <c r="L88" s="18">
        <f t="shared" ref="L88:M88" si="70">L83+L84+L85+L86+L87</f>
        <v>0</v>
      </c>
      <c r="M88" s="18">
        <f t="shared" si="70"/>
        <v>0</v>
      </c>
      <c r="N88" s="18">
        <f t="shared" si="63"/>
        <v>260699.58000000002</v>
      </c>
    </row>
    <row r="89" spans="1:14">
      <c r="A89" s="8" t="s">
        <v>42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4">
      <c r="A90" s="20" t="s">
        <v>16</v>
      </c>
      <c r="B90" s="12">
        <f>B9+B18+B27+B36+B45+B54+B63+B72+B81</f>
        <v>973285.96000000008</v>
      </c>
      <c r="C90" s="12">
        <f t="shared" ref="C90:M90" si="71">C9+C18+C27+C36+C45+C54+C63+C72+C81</f>
        <v>1003601.6396999899</v>
      </c>
      <c r="D90" s="12">
        <f t="shared" si="71"/>
        <v>775272.87</v>
      </c>
      <c r="E90" s="12">
        <f t="shared" si="71"/>
        <v>712678.22</v>
      </c>
      <c r="F90" s="12">
        <f t="shared" si="71"/>
        <v>669183.70000000007</v>
      </c>
      <c r="G90" s="12">
        <f t="shared" si="71"/>
        <v>644752.94000000006</v>
      </c>
      <c r="H90" s="12">
        <f t="shared" si="71"/>
        <v>0</v>
      </c>
      <c r="I90" s="12">
        <f t="shared" si="71"/>
        <v>0</v>
      </c>
      <c r="J90" s="12">
        <f t="shared" si="71"/>
        <v>0</v>
      </c>
      <c r="K90" s="12">
        <f t="shared" si="71"/>
        <v>0</v>
      </c>
      <c r="L90" s="12">
        <f t="shared" si="71"/>
        <v>0</v>
      </c>
      <c r="M90" s="12">
        <f t="shared" si="71"/>
        <v>0</v>
      </c>
      <c r="N90" s="12">
        <f>N9+N18+N27+N36+N45+N54+N63+N72+N81</f>
        <v>4778775.3296999903</v>
      </c>
    </row>
    <row r="91" spans="1:14">
      <c r="A91" s="11" t="s">
        <v>17</v>
      </c>
      <c r="B91" s="12">
        <f t="shared" ref="B91:N97" si="72">B10+B19+B28+B37+B46+B55+B64+B73+B82</f>
        <v>0</v>
      </c>
      <c r="C91" s="12">
        <f t="shared" si="72"/>
        <v>0</v>
      </c>
      <c r="D91" s="12">
        <f t="shared" si="72"/>
        <v>0</v>
      </c>
      <c r="E91" s="12">
        <f t="shared" si="72"/>
        <v>0</v>
      </c>
      <c r="F91" s="12">
        <f t="shared" si="72"/>
        <v>0</v>
      </c>
      <c r="G91" s="12">
        <f t="shared" si="72"/>
        <v>0</v>
      </c>
      <c r="H91" s="12">
        <f t="shared" si="72"/>
        <v>0</v>
      </c>
      <c r="I91" s="12">
        <f t="shared" si="72"/>
        <v>0</v>
      </c>
      <c r="J91" s="12">
        <f t="shared" si="72"/>
        <v>0</v>
      </c>
      <c r="K91" s="12">
        <f t="shared" si="72"/>
        <v>0</v>
      </c>
      <c r="L91" s="12">
        <f t="shared" si="72"/>
        <v>0</v>
      </c>
      <c r="M91" s="12">
        <f t="shared" si="72"/>
        <v>0</v>
      </c>
      <c r="N91" s="12">
        <f t="shared" si="72"/>
        <v>0</v>
      </c>
    </row>
    <row r="92" spans="1:14" s="5" customFormat="1">
      <c r="A92" s="13" t="s">
        <v>18</v>
      </c>
      <c r="B92" s="14">
        <f t="shared" si="72"/>
        <v>973285.96000000008</v>
      </c>
      <c r="C92" s="14">
        <f t="shared" si="72"/>
        <v>1003601.6396999899</v>
      </c>
      <c r="D92" s="14">
        <f t="shared" si="72"/>
        <v>775272.87</v>
      </c>
      <c r="E92" s="14">
        <f t="shared" si="72"/>
        <v>712678.22</v>
      </c>
      <c r="F92" s="14">
        <f t="shared" si="72"/>
        <v>669183.70000000007</v>
      </c>
      <c r="G92" s="14">
        <f t="shared" si="72"/>
        <v>644752.94000000006</v>
      </c>
      <c r="H92" s="14">
        <f t="shared" si="72"/>
        <v>0</v>
      </c>
      <c r="I92" s="14">
        <f t="shared" si="72"/>
        <v>0</v>
      </c>
      <c r="J92" s="14">
        <f t="shared" si="72"/>
        <v>0</v>
      </c>
      <c r="K92" s="14">
        <f t="shared" si="72"/>
        <v>0</v>
      </c>
      <c r="L92" s="14">
        <f t="shared" si="72"/>
        <v>0</v>
      </c>
      <c r="M92" s="14">
        <f t="shared" si="72"/>
        <v>0</v>
      </c>
      <c r="N92" s="14">
        <f t="shared" si="72"/>
        <v>4778775.3296999903</v>
      </c>
    </row>
    <row r="93" spans="1:14">
      <c r="A93" s="15" t="s">
        <v>19</v>
      </c>
      <c r="B93" s="16">
        <f t="shared" si="72"/>
        <v>131281.33000000002</v>
      </c>
      <c r="C93" s="16">
        <f t="shared" si="72"/>
        <v>132091.62</v>
      </c>
      <c r="D93" s="16">
        <f t="shared" si="72"/>
        <v>115921.77</v>
      </c>
      <c r="E93" s="16">
        <f t="shared" si="72"/>
        <v>121253.44</v>
      </c>
      <c r="F93" s="16">
        <f t="shared" si="72"/>
        <v>112674.73999999999</v>
      </c>
      <c r="G93" s="16">
        <f t="shared" si="72"/>
        <v>96880.57</v>
      </c>
      <c r="H93" s="16">
        <f t="shared" si="72"/>
        <v>0</v>
      </c>
      <c r="I93" s="16">
        <f t="shared" si="72"/>
        <v>0</v>
      </c>
      <c r="J93" s="16">
        <f t="shared" si="72"/>
        <v>0</v>
      </c>
      <c r="K93" s="16">
        <f t="shared" si="72"/>
        <v>0</v>
      </c>
      <c r="L93" s="16">
        <f t="shared" si="72"/>
        <v>0</v>
      </c>
      <c r="M93" s="16">
        <f t="shared" si="72"/>
        <v>0</v>
      </c>
      <c r="N93" s="12">
        <f t="shared" si="72"/>
        <v>710103.47</v>
      </c>
    </row>
    <row r="94" spans="1:14">
      <c r="A94" s="15" t="s">
        <v>20</v>
      </c>
      <c r="B94" s="16">
        <f t="shared" si="72"/>
        <v>39391</v>
      </c>
      <c r="C94" s="16">
        <f t="shared" si="72"/>
        <v>38089</v>
      </c>
      <c r="D94" s="16">
        <f t="shared" si="72"/>
        <v>26910.39</v>
      </c>
      <c r="E94" s="16">
        <f t="shared" si="72"/>
        <v>24263</v>
      </c>
      <c r="F94" s="16">
        <f t="shared" si="72"/>
        <v>18043</v>
      </c>
      <c r="G94" s="16">
        <f t="shared" si="72"/>
        <v>13444</v>
      </c>
      <c r="H94" s="16">
        <f t="shared" si="72"/>
        <v>0</v>
      </c>
      <c r="I94" s="16">
        <f t="shared" si="72"/>
        <v>0</v>
      </c>
      <c r="J94" s="16">
        <f t="shared" si="72"/>
        <v>0</v>
      </c>
      <c r="K94" s="16">
        <f t="shared" si="72"/>
        <v>0</v>
      </c>
      <c r="L94" s="16">
        <f t="shared" si="72"/>
        <v>0</v>
      </c>
      <c r="M94" s="16">
        <f t="shared" si="72"/>
        <v>0</v>
      </c>
      <c r="N94" s="12">
        <f t="shared" si="72"/>
        <v>160140.39000000001</v>
      </c>
    </row>
    <row r="95" spans="1:14">
      <c r="A95" s="15" t="s">
        <v>21</v>
      </c>
      <c r="B95" s="16">
        <f t="shared" si="72"/>
        <v>29310.546999999999</v>
      </c>
      <c r="C95" s="16">
        <f t="shared" si="72"/>
        <v>32453.976000000002</v>
      </c>
      <c r="D95" s="16">
        <f t="shared" si="72"/>
        <v>25423.087</v>
      </c>
      <c r="E95" s="16">
        <f t="shared" si="72"/>
        <v>26348.517</v>
      </c>
      <c r="F95" s="16">
        <f t="shared" si="72"/>
        <v>21278.319</v>
      </c>
      <c r="G95" s="16">
        <f t="shared" si="72"/>
        <v>21253.766</v>
      </c>
      <c r="H95" s="16">
        <f t="shared" si="72"/>
        <v>0</v>
      </c>
      <c r="I95" s="16">
        <f t="shared" si="72"/>
        <v>0</v>
      </c>
      <c r="J95" s="16">
        <f t="shared" si="72"/>
        <v>0</v>
      </c>
      <c r="K95" s="16">
        <f t="shared" si="72"/>
        <v>0</v>
      </c>
      <c r="L95" s="16">
        <f t="shared" si="72"/>
        <v>0</v>
      </c>
      <c r="M95" s="16">
        <f t="shared" si="72"/>
        <v>0</v>
      </c>
      <c r="N95" s="12">
        <f t="shared" si="72"/>
        <v>156068.212</v>
      </c>
    </row>
    <row r="96" spans="1:14">
      <c r="A96" s="15" t="s">
        <v>22</v>
      </c>
      <c r="B96" s="16">
        <f t="shared" si="72"/>
        <v>19472</v>
      </c>
      <c r="C96" s="16">
        <f t="shared" si="72"/>
        <v>20543.957999999999</v>
      </c>
      <c r="D96" s="16">
        <f t="shared" si="72"/>
        <v>16567.956699999999</v>
      </c>
      <c r="E96" s="16">
        <f t="shared" si="72"/>
        <v>15889.45</v>
      </c>
      <c r="F96" s="16">
        <f t="shared" si="72"/>
        <v>13963.06</v>
      </c>
      <c r="G96" s="16">
        <f t="shared" si="72"/>
        <v>13909.37</v>
      </c>
      <c r="H96" s="16">
        <f t="shared" si="72"/>
        <v>0</v>
      </c>
      <c r="I96" s="16">
        <f t="shared" si="72"/>
        <v>0</v>
      </c>
      <c r="J96" s="16">
        <f t="shared" si="72"/>
        <v>0</v>
      </c>
      <c r="K96" s="16">
        <f t="shared" si="72"/>
        <v>0</v>
      </c>
      <c r="L96" s="16">
        <f t="shared" si="72"/>
        <v>0</v>
      </c>
      <c r="M96" s="16">
        <f t="shared" si="72"/>
        <v>0</v>
      </c>
      <c r="N96" s="12">
        <f t="shared" si="72"/>
        <v>100345.79469999998</v>
      </c>
    </row>
    <row r="97" spans="1:14" s="5" customFormat="1">
      <c r="A97" s="21" t="s">
        <v>40</v>
      </c>
      <c r="B97" s="18">
        <f t="shared" si="72"/>
        <v>1192740.8369999998</v>
      </c>
      <c r="C97" s="18">
        <f t="shared" si="72"/>
        <v>1226780.1936999899</v>
      </c>
      <c r="D97" s="18">
        <f t="shared" si="72"/>
        <v>960096.07370000007</v>
      </c>
      <c r="E97" s="18">
        <f t="shared" si="72"/>
        <v>900432.62699999986</v>
      </c>
      <c r="F97" s="18">
        <f t="shared" si="72"/>
        <v>835142.81900000013</v>
      </c>
      <c r="G97" s="18">
        <f t="shared" si="72"/>
        <v>790240.64600000007</v>
      </c>
      <c r="H97" s="18">
        <f t="shared" si="72"/>
        <v>0</v>
      </c>
      <c r="I97" s="18">
        <f t="shared" si="72"/>
        <v>0</v>
      </c>
      <c r="J97" s="18">
        <f t="shared" si="72"/>
        <v>0</v>
      </c>
      <c r="K97" s="18">
        <f t="shared" si="72"/>
        <v>0</v>
      </c>
      <c r="L97" s="18">
        <f t="shared" si="72"/>
        <v>0</v>
      </c>
      <c r="M97" s="18">
        <f t="shared" si="72"/>
        <v>0</v>
      </c>
      <c r="N97" s="18">
        <f t="shared" si="72"/>
        <v>5905433.1963999905</v>
      </c>
    </row>
    <row r="98" spans="1:14">
      <c r="B98" s="22"/>
      <c r="C98" s="22"/>
      <c r="D98" s="22"/>
      <c r="E98" s="22"/>
      <c r="F98" s="22"/>
      <c r="G98" s="23"/>
      <c r="H98" s="23"/>
      <c r="I98" s="23"/>
      <c r="J98" s="23"/>
      <c r="K98" s="23"/>
      <c r="L98" s="23"/>
      <c r="M98" s="23"/>
    </row>
    <row r="100" spans="1:14">
      <c r="D100" s="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Тернейский район</vt:lpstr>
      <vt:lpstr>'Тернейский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2022-11-08T03:58:12Z</dcterms:created>
  <dcterms:modified xsi:type="dcterms:W3CDTF">2025-07-09T00:22:15Z</dcterms:modified>
</cp:coreProperties>
</file>